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gomezo\AppData\Local\Microsoft\Windows\INetCache\Content.Outlook\HR0ZUB4S\"/>
    </mc:Choice>
  </mc:AlternateContent>
  <bookViews>
    <workbookView xWindow="120" yWindow="255" windowWidth="25305" windowHeight="11670"/>
  </bookViews>
  <sheets>
    <sheet name="LYRECO ESPAÑA, S.A.U." sheetId="1" r:id="rId1"/>
    <sheet name="STAPLES PRODUCTOS DE OFICINA" sheetId="6" r:id="rId2"/>
    <sheet name="HOJA INTERNA-NO TOCAR" sheetId="2" r:id="rId3"/>
  </sheets>
  <definedNames>
    <definedName name="_xlnm.Print_Area" localSheetId="0">'LYRECO ESPAÑA, S.A.U.'!$A$3:$K$23</definedName>
    <definedName name="_xlnm.Print_Area" localSheetId="1">'STAPLES PRODUCTOS DE OFICINA'!$A$7:$J$23</definedName>
    <definedName name="LIST_MOD_ENT_CONT_BAS">'HOJA INTERNA-NO TOCAR'!$A$8:$A$10</definedName>
    <definedName name="LIST_TIP_CONT_BAS">'HOJA INTERNA-NO TOCAR'!$A$2:$A$4</definedName>
  </definedNames>
  <calcPr calcId="162913"/>
</workbook>
</file>

<file path=xl/calcChain.xml><?xml version="1.0" encoding="utf-8"?>
<calcChain xmlns="http://schemas.openxmlformats.org/spreadsheetml/2006/main">
  <c r="D15" i="6" l="1"/>
  <c r="B23" i="6"/>
  <c r="D22" i="6"/>
  <c r="D21" i="6"/>
  <c r="D20" i="6"/>
  <c r="D19" i="6"/>
  <c r="D18" i="6"/>
  <c r="D17" i="6"/>
  <c r="D16" i="6"/>
  <c r="I15" i="6"/>
  <c r="D15" i="1"/>
  <c r="I15" i="1"/>
  <c r="B23" i="1"/>
  <c r="D16" i="1"/>
  <c r="D17" i="1"/>
  <c r="D18" i="1"/>
  <c r="D19" i="1"/>
  <c r="D20" i="1"/>
  <c r="D21" i="1"/>
  <c r="D22" i="1"/>
  <c r="D23" i="6" l="1"/>
  <c r="B10" i="6" s="1"/>
  <c r="D23" i="1"/>
  <c r="B10" i="1" s="1"/>
</calcChain>
</file>

<file path=xl/sharedStrings.xml><?xml version="1.0" encoding="utf-8"?>
<sst xmlns="http://schemas.openxmlformats.org/spreadsheetml/2006/main" count="160" uniqueCount="85">
  <si>
    <t>LYRECO ESPAÑA, S.A.U.</t>
  </si>
  <si>
    <t>Modelo del producto</t>
  </si>
  <si>
    <t>Península y Baleares</t>
  </si>
  <si>
    <t>DISCOVERY</t>
  </si>
  <si>
    <t>Canarias, Ceuta y Melilla</t>
  </si>
  <si>
    <t>WINNER</t>
  </si>
  <si>
    <t>CATEGORÍA</t>
  </si>
  <si>
    <t>DATOS OFERTA EMPRESA EN ACUERDO MARCO</t>
  </si>
  <si>
    <r>
      <t>Papel de fibra virgen,  75 gr/m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 formato A4</t>
    </r>
  </si>
  <si>
    <r>
      <t>Papel de fibra virgen,  75 gr/m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 formato A3</t>
    </r>
  </si>
  <si>
    <r>
      <t>Papel de fibra virgen,  80 gr/ m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 formato A4</t>
    </r>
  </si>
  <si>
    <r>
      <t>Papel de fibra virgen,  80 gr/ m</t>
    </r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>, formato A3</t>
    </r>
  </si>
  <si>
    <t>CANTIDAD (DE CAJAS DE 5 PAQUETES DE 500 HOJAS)</t>
  </si>
  <si>
    <t>TOTALES</t>
  </si>
  <si>
    <t>CONTROL PRECIO</t>
  </si>
  <si>
    <t>PRECIO MÁXIMO (Precio ofertado en Acuerdo Marco)</t>
  </si>
  <si>
    <t>GLOBULUS 75G</t>
  </si>
  <si>
    <t>GLOBULUS 80G</t>
  </si>
  <si>
    <t>STAPLES PRODUCTOS DE OFICINA</t>
  </si>
  <si>
    <t>DATOS OFERTA EMPRESA EN CONTRATO BASADO</t>
  </si>
  <si>
    <t>tipos de contratos basados, en lo que hace a su objeto:</t>
  </si>
  <si>
    <r>
      <t xml:space="preserve">• Contratos basados en los que el número de unidades objeto del contrato es una cantidad </t>
    </r>
    <r>
      <rPr>
        <b/>
        <sz val="11"/>
        <color theme="1"/>
        <rFont val="Calibri"/>
        <family val="2"/>
      </rPr>
      <t>cerrada</t>
    </r>
    <r>
      <rPr>
        <sz val="11"/>
        <color theme="1"/>
        <rFont val="Calibri"/>
        <family val="2"/>
      </rPr>
      <t>, con independencia de la modalidad de entrega de las señaladas en la cláusula VII del presente pliego por la que se opte.</t>
    </r>
  </si>
  <si>
    <r>
      <t xml:space="preserve">• Contratos basados en los que el número de unidades objeto del contrato es una cantidad </t>
    </r>
    <r>
      <rPr>
        <b/>
        <sz val="11"/>
        <color theme="1"/>
        <rFont val="Calibri"/>
        <family val="2"/>
      </rPr>
      <t>estimada</t>
    </r>
    <r>
      <rPr>
        <sz val="11"/>
        <color theme="1"/>
        <rFont val="Calibri"/>
        <family val="2"/>
      </rPr>
      <t xml:space="preserve"> para un periodo de tiempo no inferior a seis meses ni superior a un año. Estos contratos corresponderán a la modalidad de entregas parciales señalada en la cláusula VII de este pliego.</t>
    </r>
  </si>
  <si>
    <t>LIST_TIP_CONT_BAS</t>
  </si>
  <si>
    <t>DOMICILIO SOCIAL :</t>
  </si>
  <si>
    <t xml:space="preserve">C.POSTAL </t>
  </si>
  <si>
    <t>N.I.F. :</t>
  </si>
  <si>
    <t>A79206223</t>
  </si>
  <si>
    <t>08940</t>
  </si>
  <si>
    <t>TELEFONO :</t>
  </si>
  <si>
    <t>RAZON SOCIAL LICITADOR:</t>
  </si>
  <si>
    <t>LIST_MOD_ENT_CONT_BAS</t>
  </si>
  <si>
    <t>Cantidad Cerrada (C. C.)</t>
  </si>
  <si>
    <t>Cantidad Estimada (C. E. )</t>
  </si>
  <si>
    <t>Entrega Única (E. Ú)</t>
  </si>
  <si>
    <t>Entregas Parciales (E. P.)</t>
  </si>
  <si>
    <t>STAPLES PRODUCTOS DE OFICINA S.L.U</t>
  </si>
  <si>
    <t>B28279511</t>
  </si>
  <si>
    <t>CTRA HOSPITALET 147-149 ED.PARIS. 
CORNELLÁ DE LLOBREGAT. BARCELONA</t>
  </si>
  <si>
    <t>P.I. IZAGA PLTAFORMA D PABELLON 1 A. GALDACANO. VIZCAYA</t>
  </si>
  <si>
    <t>ÁMBITO TERRITORIAL DE ENTREGA</t>
  </si>
  <si>
    <t>20.01.10.00.0002.-F. VIRGEN 75G A4. PE Y BAL -2A LIC</t>
  </si>
  <si>
    <t>20.01.11.00.0002.-F. VIRGEN 75G A4. CA, CE Y ML -2A LIC</t>
  </si>
  <si>
    <t>20.01.12.00.0002.-F. VIRGEN 75G A3. PE Y BAL -2A LIC</t>
  </si>
  <si>
    <t>20.01.13.00.0002.-F. VIRGEN 75G A3. CA, CE Y ML -2A LIC</t>
  </si>
  <si>
    <t>20.01.14.00.0002.-F. VIRGEN 80G A4. PE Y BAL -2A LIC</t>
  </si>
  <si>
    <t>20.01.15.00.0002.-F. VIRGEN 80G A4. CA, CE Y ML -2A LIC</t>
  </si>
  <si>
    <t>20.01.16.00.0002.-F. VIRGEN 80G A3. PE Y BAL -2A LIC</t>
  </si>
  <si>
    <t>20.01.17.00.0002.-F. VIRGEN 80G A3. CA, CE Y ML -2A LIC</t>
  </si>
  <si>
    <t>20.01.10.00.0001.-F. VIRGEN 75G A4. PE Y BAL -2A LIC</t>
  </si>
  <si>
    <t>20.01.11.00.0001.-F. VIRGEN 75G A4. CA, CE Y ML -2A LIC</t>
  </si>
  <si>
    <t>20.01.12.00.0001.-F. VIRGEN 75G A3. PE Y BAL -2A LIC</t>
  </si>
  <si>
    <t>20.01.13.00.0001.-F. VIRGEN 75G A3. CA, CE Y ML -2A LIC</t>
  </si>
  <si>
    <t>20.01.14.00.0001.-F. VIRGEN 80G A4. PE Y BAL -2A LIC</t>
  </si>
  <si>
    <t>20.01.15.00.0001.-F. VIRGEN 80G A4. CA, CE Y ML -2A LIC</t>
  </si>
  <si>
    <t>20.01.16.00.0001.-F. VIRGEN 80G A3. PE Y BAL -2A LIC</t>
  </si>
  <si>
    <t>20.01.17.00.0001.-F. VIRGEN 80G A3. CA, CE Y ML -2A LIC</t>
  </si>
  <si>
    <t>REFERENCIA EXPEDIENTE
(Indicar Nº EXPEDIENTE)</t>
  </si>
  <si>
    <r>
      <rPr>
        <b/>
        <u/>
        <sz val="11"/>
        <color theme="1"/>
        <rFont val="Calibri"/>
        <family val="2"/>
      </rPr>
      <t xml:space="preserve">IMPORTE TOTAL OFERTADO POR CADA CATEGORÍA </t>
    </r>
    <r>
      <rPr>
        <b/>
        <sz val="11"/>
        <color theme="1"/>
        <rFont val="Calibri"/>
        <family val="2"/>
      </rPr>
      <t xml:space="preserve">(Se calcula en base a los datos que se aportan en la columna destinada al PRECIO UNIDAD OFERTADO POR CADA CATEGORÍA) 
</t>
    </r>
  </si>
  <si>
    <r>
      <rPr>
        <b/>
        <u/>
        <sz val="11"/>
        <color theme="1"/>
        <rFont val="Calibri"/>
        <family val="2"/>
      </rPr>
      <t>PRECIO UNIDAD OFERTADO POR CADA CATEGORÍA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
(CAJA 5 PAQUETES 500 HOJAS SIN IVA)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DATO A APORTAR POR EL LICITADOR PARA LOS PRODUCTOS REQUERIDOS</t>
    </r>
  </si>
  <si>
    <r>
      <rPr>
        <b/>
        <u/>
        <sz val="11"/>
        <color theme="1"/>
        <rFont val="Calibri"/>
        <family val="2"/>
      </rPr>
      <t>PRECIO UNIDAD OFERTADO POR CADA CATEGORÍA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
(CAJA 5 PAQUETES 500 HOJAS SIN IVA)</t>
    </r>
    <r>
      <rPr>
        <sz val="11"/>
        <color rgb="FFFF0000"/>
        <rFont val="Calibri"/>
        <family val="2"/>
      </rPr>
      <t xml:space="preserve"> 
</t>
    </r>
    <r>
      <rPr>
        <b/>
        <sz val="11"/>
        <color rgb="FFFF0000"/>
        <rFont val="Calibri"/>
        <family val="2"/>
      </rPr>
      <t>DATO A APORTAR POR EL LICITADOR PARA LOS PRODUCTOS REQUERIDOS</t>
    </r>
  </si>
  <si>
    <r>
      <t xml:space="preserve">TRAMITADO POR:
</t>
    </r>
    <r>
      <rPr>
        <sz val="12"/>
        <color theme="1"/>
        <rFont val="Calibri"/>
        <family val="2"/>
      </rPr>
      <t>(Indicar el organismo interesado)</t>
    </r>
  </si>
  <si>
    <r>
      <t>OFERTA PRESENTADA POR D/Dª:
(</t>
    </r>
    <r>
      <rPr>
        <sz val="12"/>
        <color theme="1"/>
        <rFont val="Calibri"/>
        <family val="2"/>
      </rPr>
      <t>Indicque el nombre del representante legal de la empresa que en su nombre presenta la oferta)</t>
    </r>
  </si>
  <si>
    <r>
      <t xml:space="preserve">CON DNI Nº
</t>
    </r>
    <r>
      <rPr>
        <sz val="12"/>
        <color theme="1"/>
        <rFont val="Calibri"/>
        <family val="2"/>
      </rPr>
      <t>(Indique el DNI del representante que presenta la oferta)</t>
    </r>
  </si>
  <si>
    <r>
      <t xml:space="preserve">EN NOMBRE Y REPRESENTACIÓN DE
</t>
    </r>
    <r>
      <rPr>
        <sz val="12"/>
        <color theme="1"/>
        <rFont val="Calibri"/>
        <family val="2"/>
      </rPr>
      <t>(Indicar el nombre de la mercantil)</t>
    </r>
  </si>
  <si>
    <r>
      <t xml:space="preserve">SE HA RECIBIDO CON FECHA:
</t>
    </r>
    <r>
      <rPr>
        <sz val="12"/>
        <color theme="1"/>
        <rFont val="Calibri"/>
        <family val="2"/>
      </rPr>
      <t>(Indicar fecha de recepción de oferta y documento de licitación)</t>
    </r>
  </si>
  <si>
    <r>
      <t xml:space="preserve">REMITIDO POR EL ORGANISMO:
</t>
    </r>
    <r>
      <rPr>
        <sz val="12"/>
        <color theme="1"/>
        <rFont val="Calibri"/>
        <family val="2"/>
      </rPr>
      <t>(Indicar organismo que remite la solicitud de oferta y documento de licitación recibidos)</t>
    </r>
  </si>
  <si>
    <r>
      <rPr>
        <b/>
        <sz val="12"/>
        <color theme="1"/>
        <rFont val="Calibri"/>
        <family val="2"/>
      </rPr>
      <t>IMPORTE TOTAL OFERTADO, IMPUESTOS EXCLUIDOS=</t>
    </r>
    <r>
      <rPr>
        <sz val="12"/>
        <color theme="1"/>
        <rFont val="Calibri"/>
        <family val="2"/>
      </rPr>
      <t xml:space="preserve">
(Oferta obtenida en base al precio por unidad de caja 5 paquetes de 500 hojas cada uno aportado por el licitador y al número de cajas)
(compruebe que el dato obtenido corresponde </t>
    </r>
  </si>
  <si>
    <r>
      <rPr>
        <b/>
        <sz val="12"/>
        <color theme="1"/>
        <rFont val="Calibri"/>
        <family val="2"/>
      </rPr>
      <t>IMPORTE TOTAL OFERTADO, IMPUESTOS INCLUIDOS:</t>
    </r>
    <r>
      <rPr>
        <sz val="12"/>
        <color theme="1"/>
        <rFont val="Calibri"/>
        <family val="2"/>
      </rPr>
      <t xml:space="preserve">
(Indique el importe total ofertado impuestos incluidos)</t>
    </r>
  </si>
  <si>
    <t>A.M. 20/2017</t>
  </si>
  <si>
    <t>Para la licitación del contrato basado identificado al inicio del presente documento. Enterado/a de las condiciones que regirán su licitación y que constan en el documento de licitación, se compromete a realizar la prestación de suministro descrito en dicho documento conforme a sus especificaciones y previsiones, así como a las especificaciones y condiciones previstas en el Acuerdo Marco 20/2017.</t>
  </si>
  <si>
    <t>LOTE: 1</t>
  </si>
  <si>
    <r>
      <t>Papel de fibra virgen,  75 gr/m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formato A4</t>
    </r>
  </si>
  <si>
    <r>
      <t>Papel de fibra virgen,  75 gr/m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formato A3</t>
    </r>
  </si>
  <si>
    <r>
      <t>Papel de fibra virgen,  80 gr/ m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formato A4</t>
    </r>
  </si>
  <si>
    <r>
      <t>Papel de fibra virgen,  80 gr/ m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formato A3</t>
    </r>
  </si>
  <si>
    <t>NOTAS:</t>
  </si>
  <si>
    <t>3. LAS CASILLAS DE ESTE COLOR SON PARA RELLENAR POR EL LICITADOR.</t>
  </si>
  <si>
    <t>5. LAS CASILLAS DE ESTE COLOR NO DEBEN SER MODIFICADAS. INCLUYEN DATOS DE LA OFERTADOS EN EL ACUERDO MARCO Y QUE POR TANTO DEBEN RESPETARSE. SON DE CONTROL INTERNO Y SIRVEN PARA COMPROBAR LAS CONDICINES OFERTADAS.</t>
  </si>
  <si>
    <r>
      <t xml:space="preserve">2.LAS CASILLAS DE ESTE COLOR SON PARA RELLENAR </t>
    </r>
    <r>
      <rPr>
        <u/>
        <sz val="14"/>
        <color theme="1"/>
        <rFont val="Calibri"/>
        <family val="2"/>
      </rPr>
      <t>POR EL ORGANISMO INTERESADO</t>
    </r>
    <r>
      <rPr>
        <sz val="14"/>
        <color theme="1"/>
        <rFont val="Calibri"/>
        <family val="2"/>
      </rPr>
      <t xml:space="preserve"> Y NO DEBEN SER MODIFICADAS POR EL LICITADOR.</t>
    </r>
  </si>
  <si>
    <t>1. RELLENE EXCLUSIVAMENTE LA HOJA QUE CORRESPONDE AL NOMBRE DE SU EMPRESA.</t>
  </si>
  <si>
    <t xml:space="preserve">4. LAS CASILLAS DE ESTE COLOR NO DEBEN SER MODIFICADAS. PUES CORRESPONDEN A CELDAS QUE SE ACTUALIZAN SOLAS EN FUNCIÓN DE LOS DATOS APROTADOS. COMPRUEBE QUE EL RESULTASO MOSTRADO ES CORRECTO. </t>
  </si>
  <si>
    <t xml:space="preserve">6. RECUERDE QUE EL CONTENIDO DE ESTE ANEXO ES LA OFERTA AL CONTRATO BASADO. 
NO MODIFIQUE ASPECTOS DIFERENTES A LOS INDICADOS. 
</t>
  </si>
  <si>
    <t>CORREO ELECTRÓNICO SEGUNDAS LICITACIONES</t>
  </si>
  <si>
    <t>El que figura en la aplicación CONECTA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</si>
</sst>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0.5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7"/>
      <color rgb="FFFF0000"/>
      <name val="Calibri"/>
      <family val="2"/>
    </font>
    <font>
      <b/>
      <sz val="2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8"/>
      <color theme="1"/>
      <name val="Calibri"/>
      <family val="2"/>
    </font>
    <font>
      <u/>
      <sz val="14"/>
      <color theme="1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0" fontId="0" fillId="0" borderId="0" xfId="0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0" fillId="2" borderId="13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justify" wrapText="1"/>
    </xf>
    <xf numFmtId="164" fontId="0" fillId="2" borderId="15" xfId="0" applyNumberFormat="1" applyFill="1" applyBorder="1" applyAlignment="1"/>
    <xf numFmtId="14" fontId="0" fillId="0" borderId="0" xfId="0" applyNumberFormat="1" applyAlignment="1">
      <alignment horizontal="left" vertical="justify" wrapText="1"/>
    </xf>
    <xf numFmtId="0" fontId="9" fillId="5" borderId="0" xfId="0" applyFont="1" applyFill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3" fontId="0" fillId="4" borderId="15" xfId="0" applyNumberFormat="1" applyFill="1" applyBorder="1" applyAlignment="1"/>
    <xf numFmtId="3" fontId="0" fillId="4" borderId="17" xfId="0" applyNumberFormat="1" applyFill="1" applyBorder="1" applyAlignment="1"/>
    <xf numFmtId="0" fontId="3" fillId="6" borderId="1" xfId="0" applyFont="1" applyFill="1" applyBorder="1" applyAlignment="1">
      <alignment horizontal="centerContinuous" vertical="center"/>
    </xf>
    <xf numFmtId="0" fontId="3" fillId="6" borderId="11" xfId="0" applyFont="1" applyFill="1" applyBorder="1" applyAlignment="1">
      <alignment horizontal="centerContinuous" vertical="center"/>
    </xf>
    <xf numFmtId="0" fontId="3" fillId="6" borderId="3" xfId="0" applyFont="1" applyFill="1" applyBorder="1" applyAlignment="1"/>
    <xf numFmtId="164" fontId="3" fillId="7" borderId="2" xfId="0" applyNumberFormat="1" applyFont="1" applyFill="1" applyBorder="1" applyAlignment="1">
      <alignment horizontal="right" vertical="justify" wrapText="1"/>
    </xf>
    <xf numFmtId="3" fontId="3" fillId="7" borderId="2" xfId="0" applyNumberFormat="1" applyFont="1" applyFill="1" applyBorder="1" applyAlignment="1">
      <alignment horizontal="right" vertical="justify" wrapText="1"/>
    </xf>
    <xf numFmtId="0" fontId="3" fillId="0" borderId="0" xfId="0" applyFont="1" applyBorder="1" applyAlignment="1">
      <alignment horizontal="left" vertical="justify" wrapText="1"/>
    </xf>
    <xf numFmtId="0" fontId="0" fillId="0" borderId="0" xfId="0" applyBorder="1" applyAlignment="1">
      <alignment horizontal="left" vertical="justify" wrapText="1"/>
    </xf>
    <xf numFmtId="3" fontId="0" fillId="5" borderId="0" xfId="0" applyNumberFormat="1" applyFill="1" applyBorder="1" applyAlignment="1"/>
    <xf numFmtId="0" fontId="0" fillId="5" borderId="0" xfId="0" applyFill="1" applyBorder="1" applyAlignment="1">
      <alignment horizontal="left" vertical="justify" wrapText="1"/>
    </xf>
    <xf numFmtId="0" fontId="6" fillId="6" borderId="4" xfId="0" applyFont="1" applyFill="1" applyBorder="1" applyAlignment="1">
      <alignment horizontal="left" vertical="justify" wrapText="1"/>
    </xf>
    <xf numFmtId="164" fontId="11" fillId="6" borderId="5" xfId="0" applyNumberFormat="1" applyFont="1" applyFill="1" applyBorder="1" applyAlignment="1">
      <alignment horizontal="left" vertical="justify" wrapText="1"/>
    </xf>
    <xf numFmtId="0" fontId="8" fillId="6" borderId="9" xfId="0" applyFont="1" applyFill="1" applyBorder="1" applyAlignment="1">
      <alignment horizontal="left" vertical="justify" wrapText="1"/>
    </xf>
    <xf numFmtId="0" fontId="6" fillId="6" borderId="6" xfId="0" applyFont="1" applyFill="1" applyBorder="1" applyAlignment="1">
      <alignment horizontal="left" vertical="justify" wrapText="1"/>
    </xf>
    <xf numFmtId="0" fontId="6" fillId="6" borderId="7" xfId="0" applyFont="1" applyFill="1" applyBorder="1" applyAlignment="1">
      <alignment horizontal="left" vertical="justify" wrapText="1"/>
    </xf>
    <xf numFmtId="0" fontId="8" fillId="6" borderId="10" xfId="0" applyFont="1" applyFill="1" applyBorder="1" applyAlignment="1">
      <alignment horizontal="left" vertical="justify" wrapText="1"/>
    </xf>
    <xf numFmtId="164" fontId="0" fillId="7" borderId="19" xfId="0" applyNumberFormat="1" applyFill="1" applyBorder="1" applyAlignment="1"/>
    <xf numFmtId="164" fontId="0" fillId="7" borderId="23" xfId="0" applyNumberFormat="1" applyFill="1" applyBorder="1" applyAlignment="1"/>
    <xf numFmtId="0" fontId="3" fillId="6" borderId="20" xfId="0" applyFont="1" applyFill="1" applyBorder="1" applyAlignment="1">
      <alignment horizontal="centerContinuous" vertical="center"/>
    </xf>
    <xf numFmtId="0" fontId="3" fillId="6" borderId="8" xfId="0" applyFont="1" applyFill="1" applyBorder="1" applyAlignment="1">
      <alignment horizontal="centerContinuous" vertical="center"/>
    </xf>
    <xf numFmtId="0" fontId="3" fillId="6" borderId="24" xfId="0" applyFont="1" applyFill="1" applyBorder="1" applyAlignment="1"/>
    <xf numFmtId="0" fontId="6" fillId="6" borderId="20" xfId="0" applyFont="1" applyFill="1" applyBorder="1" applyAlignment="1">
      <alignment horizontal="left" vertical="justify" wrapText="1"/>
    </xf>
    <xf numFmtId="164" fontId="11" fillId="6" borderId="9" xfId="0" applyNumberFormat="1" applyFont="1" applyFill="1" applyBorder="1" applyAlignment="1">
      <alignment horizontal="left" vertical="justify" wrapText="1"/>
    </xf>
    <xf numFmtId="0" fontId="6" fillId="6" borderId="25" xfId="0" applyFont="1" applyFill="1" applyBorder="1" applyAlignment="1">
      <alignment horizontal="left" vertical="justify" wrapText="1"/>
    </xf>
    <xf numFmtId="0" fontId="6" fillId="6" borderId="2" xfId="0" applyFont="1" applyFill="1" applyBorder="1" applyAlignment="1">
      <alignment horizontal="left" vertical="justify" wrapText="1"/>
    </xf>
    <xf numFmtId="164" fontId="11" fillId="6" borderId="10" xfId="0" applyNumberFormat="1" applyFont="1" applyFill="1" applyBorder="1" applyAlignment="1">
      <alignment horizontal="left" vertical="justify" wrapText="1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justify" wrapText="1"/>
    </xf>
    <xf numFmtId="0" fontId="0" fillId="5" borderId="0" xfId="0" applyFill="1" applyBorder="1" applyAlignment="1">
      <alignment horizontal="left" vertical="justify" wrapText="1"/>
    </xf>
    <xf numFmtId="0" fontId="0" fillId="2" borderId="22" xfId="0" applyFill="1" applyBorder="1" applyAlignment="1"/>
    <xf numFmtId="0" fontId="3" fillId="0" borderId="0" xfId="0" applyFont="1" applyBorder="1" applyAlignment="1">
      <alignment vertical="top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vertical="center"/>
    </xf>
    <xf numFmtId="0" fontId="0" fillId="5" borderId="0" xfId="0" applyFill="1" applyBorder="1" applyAlignment="1">
      <alignment horizontal="center" vertical="center" wrapText="1"/>
    </xf>
    <xf numFmtId="164" fontId="0" fillId="8" borderId="22" xfId="0" applyNumberFormat="1" applyFill="1" applyBorder="1" applyAlignment="1"/>
    <xf numFmtId="0" fontId="3" fillId="5" borderId="0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justify" wrapText="1"/>
    </xf>
    <xf numFmtId="0" fontId="5" fillId="6" borderId="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/>
    <xf numFmtId="0" fontId="14" fillId="2" borderId="22" xfId="0" applyFont="1" applyFill="1" applyBorder="1" applyAlignment="1">
      <alignment vertical="center"/>
    </xf>
    <xf numFmtId="0" fontId="0" fillId="5" borderId="0" xfId="0" applyFill="1" applyAlignment="1">
      <alignment horizontal="left" vertical="justify" wrapText="1"/>
    </xf>
    <xf numFmtId="0" fontId="14" fillId="2" borderId="18" xfId="0" applyFont="1" applyFill="1" applyBorder="1" applyAlignment="1">
      <alignment vertical="center"/>
    </xf>
    <xf numFmtId="164" fontId="13" fillId="8" borderId="26" xfId="0" applyNumberFormat="1" applyFont="1" applyFill="1" applyBorder="1" applyAlignment="1"/>
    <xf numFmtId="0" fontId="16" fillId="6" borderId="20" xfId="0" applyFont="1" applyFill="1" applyBorder="1" applyAlignment="1">
      <alignment horizontal="left" vertical="justify" wrapText="1"/>
    </xf>
    <xf numFmtId="0" fontId="16" fillId="6" borderId="4" xfId="0" applyFont="1" applyFill="1" applyBorder="1" applyAlignment="1">
      <alignment horizontal="left" vertical="justify" wrapText="1"/>
    </xf>
    <xf numFmtId="164" fontId="16" fillId="6" borderId="5" xfId="0" applyNumberFormat="1" applyFont="1" applyFill="1" applyBorder="1" applyAlignment="1">
      <alignment horizontal="left" vertical="justify" wrapText="1"/>
    </xf>
    <xf numFmtId="0" fontId="18" fillId="6" borderId="5" xfId="0" applyFont="1" applyFill="1" applyBorder="1" applyAlignment="1">
      <alignment horizontal="left" vertical="justify" wrapText="1"/>
    </xf>
    <xf numFmtId="0" fontId="16" fillId="6" borderId="6" xfId="0" applyFont="1" applyFill="1" applyBorder="1" applyAlignment="1">
      <alignment horizontal="left" vertical="justify" wrapText="1"/>
    </xf>
    <xf numFmtId="164" fontId="16" fillId="6" borderId="9" xfId="0" applyNumberFormat="1" applyFont="1" applyFill="1" applyBorder="1" applyAlignment="1">
      <alignment horizontal="left" vertical="justify" wrapText="1"/>
    </xf>
    <xf numFmtId="0" fontId="18" fillId="6" borderId="9" xfId="0" applyFont="1" applyFill="1" applyBorder="1" applyAlignment="1">
      <alignment horizontal="left" vertical="justify" wrapText="1"/>
    </xf>
    <xf numFmtId="0" fontId="16" fillId="6" borderId="25" xfId="0" applyFont="1" applyFill="1" applyBorder="1" applyAlignment="1">
      <alignment horizontal="left" vertical="justify" wrapText="1"/>
    </xf>
    <xf numFmtId="0" fontId="16" fillId="6" borderId="2" xfId="0" applyFont="1" applyFill="1" applyBorder="1" applyAlignment="1">
      <alignment horizontal="left" vertical="justify" wrapText="1"/>
    </xf>
    <xf numFmtId="0" fontId="16" fillId="6" borderId="7" xfId="0" applyFont="1" applyFill="1" applyBorder="1" applyAlignment="1">
      <alignment horizontal="left" vertical="justify" wrapText="1"/>
    </xf>
    <xf numFmtId="164" fontId="16" fillId="6" borderId="10" xfId="0" applyNumberFormat="1" applyFont="1" applyFill="1" applyBorder="1" applyAlignment="1">
      <alignment horizontal="left" vertical="justify" wrapText="1"/>
    </xf>
    <xf numFmtId="0" fontId="18" fillId="6" borderId="10" xfId="0" applyFont="1" applyFill="1" applyBorder="1" applyAlignment="1">
      <alignment horizontal="left" vertical="justify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left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justify" wrapText="1"/>
    </xf>
    <xf numFmtId="0" fontId="13" fillId="9" borderId="16" xfId="0" quotePrefix="1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justify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justify" wrapText="1"/>
    </xf>
    <xf numFmtId="0" fontId="0" fillId="0" borderId="24" xfId="0" applyBorder="1" applyAlignment="1">
      <alignment horizontal="left" vertical="justify" wrapText="1"/>
    </xf>
    <xf numFmtId="0" fontId="13" fillId="9" borderId="22" xfId="0" applyFont="1" applyFill="1" applyBorder="1" applyAlignment="1">
      <alignment horizontal="center" vertical="justify" wrapText="1"/>
    </xf>
    <xf numFmtId="0" fontId="13" fillId="9" borderId="22" xfId="0" applyFont="1" applyFill="1" applyBorder="1" applyAlignment="1">
      <alignment horizontal="center"/>
    </xf>
    <xf numFmtId="0" fontId="3" fillId="5" borderId="0" xfId="0" applyFont="1" applyFill="1" applyBorder="1" applyAlignment="1">
      <alignment vertical="top"/>
    </xf>
    <xf numFmtId="0" fontId="13" fillId="5" borderId="0" xfId="0" applyFont="1" applyFill="1" applyBorder="1" applyAlignment="1">
      <alignment horizontal="center" vertical="justify" wrapText="1"/>
    </xf>
    <xf numFmtId="0" fontId="13" fillId="9" borderId="21" xfId="0" applyFont="1" applyFill="1" applyBorder="1" applyAlignment="1"/>
    <xf numFmtId="0" fontId="14" fillId="9" borderId="26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justify" wrapText="1"/>
    </xf>
    <xf numFmtId="0" fontId="3" fillId="9" borderId="14" xfId="0" applyFont="1" applyFill="1" applyBorder="1" applyAlignment="1">
      <alignment horizontal="center" vertical="justify" wrapText="1"/>
    </xf>
    <xf numFmtId="0" fontId="3" fillId="9" borderId="18" xfId="0" applyFont="1" applyFill="1" applyBorder="1" applyAlignment="1">
      <alignment horizontal="center" vertical="justify" wrapText="1"/>
    </xf>
    <xf numFmtId="0" fontId="13" fillId="9" borderId="30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justify" wrapText="1"/>
    </xf>
    <xf numFmtId="0" fontId="0" fillId="0" borderId="36" xfId="0" applyBorder="1" applyAlignment="1">
      <alignment horizontal="left" vertical="justify" wrapText="1"/>
    </xf>
    <xf numFmtId="0" fontId="15" fillId="9" borderId="28" xfId="0" applyFont="1" applyFill="1" applyBorder="1" applyAlignment="1">
      <alignment horizontal="left" vertical="justify" wrapText="1"/>
    </xf>
    <xf numFmtId="0" fontId="15" fillId="9" borderId="29" xfId="0" applyFont="1" applyFill="1" applyBorder="1" applyAlignment="1">
      <alignment horizontal="left" vertical="justify" wrapText="1"/>
    </xf>
    <xf numFmtId="0" fontId="15" fillId="4" borderId="33" xfId="0" applyFont="1" applyFill="1" applyBorder="1" applyAlignment="1">
      <alignment horizontal="left" vertical="center" wrapText="1"/>
    </xf>
    <xf numFmtId="0" fontId="15" fillId="0" borderId="34" xfId="0" applyFont="1" applyBorder="1" applyAlignment="1">
      <alignment horizontal="left" wrapText="1"/>
    </xf>
    <xf numFmtId="0" fontId="21" fillId="6" borderId="31" xfId="0" applyFont="1" applyFill="1" applyBorder="1" applyAlignment="1">
      <alignment horizontal="left" vertical="center" wrapText="1"/>
    </xf>
    <xf numFmtId="0" fontId="15" fillId="0" borderId="32" xfId="0" applyFont="1" applyBorder="1" applyAlignment="1">
      <alignment horizontal="left" wrapText="1"/>
    </xf>
    <xf numFmtId="164" fontId="15" fillId="2" borderId="6" xfId="0" applyNumberFormat="1" applyFont="1" applyFill="1" applyBorder="1" applyAlignment="1">
      <alignment horizontal="left" vertical="justify"/>
    </xf>
    <xf numFmtId="0" fontId="15" fillId="0" borderId="35" xfId="0" applyFont="1" applyBorder="1" applyAlignment="1">
      <alignment horizontal="left" vertical="justify"/>
    </xf>
    <xf numFmtId="164" fontId="15" fillId="7" borderId="6" xfId="0" applyNumberFormat="1" applyFont="1" applyFill="1" applyBorder="1" applyAlignment="1">
      <alignment horizontal="left" vertical="justify" wrapText="1"/>
    </xf>
    <xf numFmtId="0" fontId="15" fillId="0" borderId="35" xfId="0" applyFont="1" applyBorder="1" applyAlignment="1">
      <alignment horizontal="left" vertical="justify" wrapText="1"/>
    </xf>
    <xf numFmtId="0" fontId="15" fillId="9" borderId="6" xfId="0" applyFont="1" applyFill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67" zoomScaleNormal="67" workbookViewId="0">
      <selection activeCell="D9" sqref="D9"/>
    </sheetView>
  </sheetViews>
  <sheetFormatPr baseColWidth="10" defaultRowHeight="15" x14ac:dyDescent="0.25"/>
  <cols>
    <col min="1" max="1" width="77" style="1" customWidth="1"/>
    <col min="2" max="2" width="44" style="2" customWidth="1"/>
    <col min="3" max="3" width="27" style="2" customWidth="1"/>
    <col min="4" max="4" width="33.85546875" style="2" customWidth="1"/>
    <col min="5" max="5" width="41.7109375" style="2" customWidth="1"/>
    <col min="6" max="6" width="34.140625" style="2" customWidth="1"/>
    <col min="7" max="7" width="38.42578125" style="2" customWidth="1"/>
    <col min="8" max="8" width="14.85546875" style="2" customWidth="1"/>
    <col min="9" max="9" width="11" style="1" customWidth="1"/>
    <col min="10" max="10" width="12.140625" style="1" customWidth="1"/>
    <col min="11" max="11" width="13.140625" style="1" customWidth="1"/>
    <col min="12" max="16384" width="11.42578125" style="1"/>
  </cols>
  <sheetData>
    <row r="1" spans="1:9" ht="26.25" x14ac:dyDescent="0.25">
      <c r="A1" s="8" t="s">
        <v>19</v>
      </c>
      <c r="C1" s="96" t="s">
        <v>69</v>
      </c>
      <c r="D1" s="60"/>
    </row>
    <row r="2" spans="1:9" ht="31.5" x14ac:dyDescent="0.25">
      <c r="A2" s="75" t="s">
        <v>57</v>
      </c>
      <c r="B2" s="56"/>
      <c r="C2" s="92" t="s">
        <v>71</v>
      </c>
      <c r="D2" s="95"/>
    </row>
    <row r="3" spans="1:9" ht="31.5" x14ac:dyDescent="0.25">
      <c r="A3" s="75" t="s">
        <v>61</v>
      </c>
      <c r="B3" s="56"/>
      <c r="C3" s="77" t="s">
        <v>30</v>
      </c>
      <c r="D3" s="89" t="s">
        <v>0</v>
      </c>
    </row>
    <row r="4" spans="1:9" ht="47.25" x14ac:dyDescent="0.25">
      <c r="A4" s="75" t="s">
        <v>62</v>
      </c>
      <c r="B4" s="57"/>
      <c r="C4" s="79" t="s">
        <v>26</v>
      </c>
      <c r="D4" s="78" t="s">
        <v>27</v>
      </c>
      <c r="H4" s="20"/>
    </row>
    <row r="5" spans="1:9" ht="63" x14ac:dyDescent="0.25">
      <c r="A5" s="75" t="s">
        <v>63</v>
      </c>
      <c r="B5" s="58"/>
      <c r="C5" s="77" t="s">
        <v>24</v>
      </c>
      <c r="D5" s="78" t="s">
        <v>38</v>
      </c>
      <c r="H5" s="21"/>
    </row>
    <row r="6" spans="1:9" ht="31.5" x14ac:dyDescent="0.25">
      <c r="A6" s="75" t="s">
        <v>64</v>
      </c>
      <c r="B6" s="88" t="s">
        <v>0</v>
      </c>
      <c r="C6" s="80" t="s">
        <v>25</v>
      </c>
      <c r="D6" s="81" t="s">
        <v>28</v>
      </c>
      <c r="H6" s="44"/>
    </row>
    <row r="7" spans="1:9" ht="31.5" x14ac:dyDescent="0.25">
      <c r="A7" s="75" t="s">
        <v>65</v>
      </c>
      <c r="B7" s="59"/>
      <c r="C7" s="77" t="s">
        <v>29</v>
      </c>
      <c r="D7" s="78">
        <v>902154672</v>
      </c>
    </row>
    <row r="8" spans="1:9" ht="47.25" x14ac:dyDescent="0.25">
      <c r="A8" s="76" t="s">
        <v>66</v>
      </c>
      <c r="B8" s="61"/>
      <c r="C8" s="87" t="s">
        <v>83</v>
      </c>
      <c r="D8" s="101" t="s">
        <v>84</v>
      </c>
    </row>
    <row r="9" spans="1:9" ht="99.75" customHeight="1" x14ac:dyDescent="0.25">
      <c r="A9" s="104" t="s">
        <v>70</v>
      </c>
      <c r="B9" s="105"/>
      <c r="G9" s="20"/>
    </row>
    <row r="10" spans="1:9" ht="63" x14ac:dyDescent="0.25">
      <c r="A10" s="97" t="s">
        <v>67</v>
      </c>
      <c r="B10" s="62">
        <f>D23</f>
        <v>0</v>
      </c>
      <c r="D10" s="18"/>
      <c r="E10" s="19"/>
      <c r="F10" s="19"/>
      <c r="G10" s="20"/>
    </row>
    <row r="11" spans="1:9" ht="31.5" x14ac:dyDescent="0.25">
      <c r="A11" s="86" t="s">
        <v>68</v>
      </c>
      <c r="B11" s="59"/>
      <c r="D11" s="18"/>
      <c r="E11" s="19"/>
      <c r="F11" s="19"/>
      <c r="G11" s="20"/>
    </row>
    <row r="12" spans="1:9" ht="15.75" thickBot="1" x14ac:dyDescent="0.3">
      <c r="A12" s="51"/>
      <c r="B12" s="53"/>
      <c r="D12" s="18"/>
      <c r="E12" s="19"/>
      <c r="F12" s="19"/>
      <c r="G12" s="20"/>
    </row>
    <row r="13" spans="1:9" ht="27" thickBot="1" x14ac:dyDescent="0.3">
      <c r="A13" s="8" t="s">
        <v>19</v>
      </c>
      <c r="B13" s="1"/>
      <c r="C13" s="1"/>
      <c r="D13" s="1"/>
      <c r="E13" s="30" t="s">
        <v>7</v>
      </c>
      <c r="F13" s="31"/>
      <c r="G13" s="31"/>
      <c r="H13" s="31"/>
      <c r="I13" s="32"/>
    </row>
    <row r="14" spans="1:9" ht="160.5" customHeight="1" thickBot="1" x14ac:dyDescent="0.3">
      <c r="A14" s="82" t="s">
        <v>6</v>
      </c>
      <c r="B14" s="84" t="s">
        <v>12</v>
      </c>
      <c r="C14" s="4" t="s">
        <v>60</v>
      </c>
      <c r="D14" s="85" t="s">
        <v>58</v>
      </c>
      <c r="E14" s="38" t="s">
        <v>0</v>
      </c>
      <c r="F14" s="42" t="s">
        <v>40</v>
      </c>
      <c r="G14" s="40" t="s">
        <v>1</v>
      </c>
      <c r="H14" s="41" t="s">
        <v>15</v>
      </c>
      <c r="I14" s="55" t="s">
        <v>14</v>
      </c>
    </row>
    <row r="15" spans="1:9" ht="15.75" thickBot="1" x14ac:dyDescent="0.3">
      <c r="A15" s="99" t="s">
        <v>49</v>
      </c>
      <c r="B15" s="11">
        <v>0</v>
      </c>
      <c r="C15" s="6"/>
      <c r="D15" s="28">
        <f t="shared" ref="D15:D22" si="0">B15*C15</f>
        <v>0</v>
      </c>
      <c r="E15" s="63" t="s">
        <v>72</v>
      </c>
      <c r="F15" s="64" t="s">
        <v>2</v>
      </c>
      <c r="G15" s="64" t="s">
        <v>3</v>
      </c>
      <c r="H15" s="65">
        <v>10.75</v>
      </c>
      <c r="I15" s="66" t="str">
        <f>IF(C15&gt;H15,"PRECIO SUPERIOR AL OFERTADO EN A.M. COMPRUEBE PRECIO","")</f>
        <v/>
      </c>
    </row>
    <row r="16" spans="1:9" ht="15.75" thickBot="1" x14ac:dyDescent="0.3">
      <c r="A16" s="99" t="s">
        <v>50</v>
      </c>
      <c r="B16" s="11">
        <v>0</v>
      </c>
      <c r="C16" s="6"/>
      <c r="D16" s="28">
        <f t="shared" si="0"/>
        <v>0</v>
      </c>
      <c r="E16" s="63" t="s">
        <v>72</v>
      </c>
      <c r="F16" s="67" t="s">
        <v>4</v>
      </c>
      <c r="G16" s="67" t="s">
        <v>3</v>
      </c>
      <c r="H16" s="68">
        <v>12.6</v>
      </c>
      <c r="I16" s="69"/>
    </row>
    <row r="17" spans="1:9" ht="15.75" thickBot="1" x14ac:dyDescent="0.3">
      <c r="A17" s="99" t="s">
        <v>51</v>
      </c>
      <c r="B17" s="11">
        <v>0</v>
      </c>
      <c r="C17" s="6"/>
      <c r="D17" s="28">
        <f t="shared" si="0"/>
        <v>0</v>
      </c>
      <c r="E17" s="70" t="s">
        <v>73</v>
      </c>
      <c r="F17" s="67" t="s">
        <v>2</v>
      </c>
      <c r="G17" s="67" t="s">
        <v>3</v>
      </c>
      <c r="H17" s="68">
        <v>21.5</v>
      </c>
      <c r="I17" s="69"/>
    </row>
    <row r="18" spans="1:9" ht="15.75" thickBot="1" x14ac:dyDescent="0.3">
      <c r="A18" s="99" t="s">
        <v>52</v>
      </c>
      <c r="B18" s="11">
        <v>0</v>
      </c>
      <c r="C18" s="6"/>
      <c r="D18" s="28">
        <f t="shared" si="0"/>
        <v>0</v>
      </c>
      <c r="E18" s="70" t="s">
        <v>73</v>
      </c>
      <c r="F18" s="67" t="s">
        <v>4</v>
      </c>
      <c r="G18" s="67" t="s">
        <v>3</v>
      </c>
      <c r="H18" s="68">
        <v>25.2</v>
      </c>
      <c r="I18" s="69"/>
    </row>
    <row r="19" spans="1:9" ht="15.75" thickBot="1" x14ac:dyDescent="0.3">
      <c r="A19" s="99" t="s">
        <v>53</v>
      </c>
      <c r="B19" s="11">
        <v>0</v>
      </c>
      <c r="C19" s="6"/>
      <c r="D19" s="28">
        <f t="shared" si="0"/>
        <v>0</v>
      </c>
      <c r="E19" s="70" t="s">
        <v>74</v>
      </c>
      <c r="F19" s="67" t="s">
        <v>2</v>
      </c>
      <c r="G19" s="67" t="s">
        <v>5</v>
      </c>
      <c r="H19" s="68">
        <v>10.75</v>
      </c>
      <c r="I19" s="69"/>
    </row>
    <row r="20" spans="1:9" ht="15.75" thickBot="1" x14ac:dyDescent="0.3">
      <c r="A20" s="99" t="s">
        <v>54</v>
      </c>
      <c r="B20" s="11">
        <v>0</v>
      </c>
      <c r="C20" s="6"/>
      <c r="D20" s="28">
        <f t="shared" si="0"/>
        <v>0</v>
      </c>
      <c r="E20" s="70" t="s">
        <v>74</v>
      </c>
      <c r="F20" s="67" t="s">
        <v>4</v>
      </c>
      <c r="G20" s="67" t="s">
        <v>5</v>
      </c>
      <c r="H20" s="68">
        <v>12.6</v>
      </c>
      <c r="I20" s="69"/>
    </row>
    <row r="21" spans="1:9" ht="15.75" thickBot="1" x14ac:dyDescent="0.3">
      <c r="A21" s="99" t="s">
        <v>55</v>
      </c>
      <c r="B21" s="11">
        <v>0</v>
      </c>
      <c r="C21" s="6"/>
      <c r="D21" s="28">
        <f t="shared" si="0"/>
        <v>0</v>
      </c>
      <c r="E21" s="70" t="s">
        <v>75</v>
      </c>
      <c r="F21" s="67" t="s">
        <v>2</v>
      </c>
      <c r="G21" s="67" t="s">
        <v>5</v>
      </c>
      <c r="H21" s="68">
        <v>21.3</v>
      </c>
      <c r="I21" s="69"/>
    </row>
    <row r="22" spans="1:9" ht="15.75" thickBot="1" x14ac:dyDescent="0.3">
      <c r="A22" s="100" t="s">
        <v>56</v>
      </c>
      <c r="B22" s="12">
        <v>0</v>
      </c>
      <c r="C22" s="6"/>
      <c r="D22" s="29">
        <f t="shared" si="0"/>
        <v>0</v>
      </c>
      <c r="E22" s="71" t="s">
        <v>75</v>
      </c>
      <c r="F22" s="72" t="s">
        <v>4</v>
      </c>
      <c r="G22" s="72" t="s">
        <v>5</v>
      </c>
      <c r="H22" s="73">
        <v>23.5</v>
      </c>
      <c r="I22" s="74"/>
    </row>
    <row r="23" spans="1:9" ht="15.75" thickBot="1" x14ac:dyDescent="0.3">
      <c r="A23" s="83" t="s">
        <v>13</v>
      </c>
      <c r="B23" s="17">
        <f>SUM(B15:B22)</f>
        <v>0</v>
      </c>
      <c r="C23" s="3"/>
      <c r="D23" s="16">
        <f>SUM(D15:D22)</f>
        <v>0</v>
      </c>
      <c r="G23" s="1"/>
      <c r="H23" s="1"/>
    </row>
    <row r="24" spans="1:9" ht="15.75" thickBot="1" x14ac:dyDescent="0.3"/>
    <row r="25" spans="1:9" ht="23.25" x14ac:dyDescent="0.25">
      <c r="A25" s="90" t="s">
        <v>76</v>
      </c>
      <c r="B25" s="91"/>
    </row>
    <row r="26" spans="1:9" ht="48" customHeight="1" x14ac:dyDescent="0.25">
      <c r="A26" s="114" t="s">
        <v>80</v>
      </c>
      <c r="B26" s="113"/>
    </row>
    <row r="27" spans="1:9" ht="35.25" customHeight="1" x14ac:dyDescent="0.3">
      <c r="A27" s="106" t="s">
        <v>79</v>
      </c>
      <c r="B27" s="107"/>
    </row>
    <row r="28" spans="1:9" ht="30.75" customHeight="1" x14ac:dyDescent="0.25">
      <c r="A28" s="110" t="s">
        <v>77</v>
      </c>
      <c r="B28" s="111"/>
    </row>
    <row r="29" spans="1:9" ht="56.25" customHeight="1" x14ac:dyDescent="0.25">
      <c r="A29" s="112" t="s">
        <v>81</v>
      </c>
      <c r="B29" s="113"/>
    </row>
    <row r="30" spans="1:9" ht="49.5" customHeight="1" x14ac:dyDescent="0.3">
      <c r="A30" s="108" t="s">
        <v>78</v>
      </c>
      <c r="B30" s="109"/>
    </row>
    <row r="31" spans="1:9" ht="36" customHeight="1" thickBot="1" x14ac:dyDescent="0.3">
      <c r="A31" s="102" t="s">
        <v>82</v>
      </c>
      <c r="B31" s="103"/>
    </row>
    <row r="32" spans="1:9" ht="24.75" customHeight="1" x14ac:dyDescent="0.25"/>
  </sheetData>
  <mergeCells count="7">
    <mergeCell ref="A31:B31"/>
    <mergeCell ref="A9:B9"/>
    <mergeCell ref="A27:B27"/>
    <mergeCell ref="A30:B30"/>
    <mergeCell ref="A28:B28"/>
    <mergeCell ref="A29:B29"/>
    <mergeCell ref="A26:B26"/>
  </mergeCells>
  <dataValidations disablePrompts="1" count="1">
    <dataValidation type="decimal" allowBlank="1" showInputMessage="1" showErrorMessage="1" errorTitle="ERROR VALIDACIÓN DATOS" error="EL PRECIO OFERTADO PARA EL CONTRATO DERIVADO SUPERA EL OFERTADO AL A.M._x000a_COMPRUEBE EL PRECIO" sqref="C15:C22">
      <formula1>0</formula1>
      <formula2>H15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  <headerFooter>
    <oddHeader>&amp;C&amp;F&amp;R&amp;A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6" zoomScaleNormal="76" workbookViewId="0">
      <selection activeCell="C10" sqref="C10"/>
    </sheetView>
  </sheetViews>
  <sheetFormatPr baseColWidth="10" defaultRowHeight="15" x14ac:dyDescent="0.25"/>
  <cols>
    <col min="1" max="1" width="85" style="1" customWidth="1"/>
    <col min="2" max="2" width="57.7109375" style="2" customWidth="1"/>
    <col min="3" max="3" width="25.85546875" style="2" customWidth="1"/>
    <col min="4" max="4" width="34.140625" style="2" customWidth="1"/>
    <col min="5" max="5" width="18.5703125" style="2" customWidth="1"/>
    <col min="6" max="6" width="32.7109375" style="2" customWidth="1"/>
    <col min="7" max="7" width="33.7109375" style="2" customWidth="1"/>
    <col min="8" max="8" width="16.28515625" style="1" customWidth="1"/>
    <col min="9" max="9" width="12.85546875" style="1" customWidth="1"/>
    <col min="10" max="10" width="12.42578125" style="1" customWidth="1"/>
    <col min="11" max="16384" width="11.42578125" style="1"/>
  </cols>
  <sheetData>
    <row r="1" spans="1:9" ht="26.25" x14ac:dyDescent="0.25">
      <c r="A1" s="8" t="s">
        <v>19</v>
      </c>
      <c r="C1" s="93" t="s">
        <v>69</v>
      </c>
      <c r="D1" s="44"/>
      <c r="E1" s="19"/>
    </row>
    <row r="2" spans="1:9" ht="31.5" x14ac:dyDescent="0.25">
      <c r="A2" s="92" t="s">
        <v>57</v>
      </c>
      <c r="B2" s="47"/>
      <c r="C2" s="92" t="s">
        <v>71</v>
      </c>
      <c r="D2" s="95"/>
      <c r="E2" s="94"/>
    </row>
    <row r="3" spans="1:9" ht="31.5" x14ac:dyDescent="0.25">
      <c r="A3" s="92" t="s">
        <v>61</v>
      </c>
      <c r="B3" s="48"/>
      <c r="C3" s="92" t="s">
        <v>30</v>
      </c>
      <c r="D3" s="92" t="s">
        <v>36</v>
      </c>
      <c r="E3" s="46"/>
    </row>
    <row r="4" spans="1:9" ht="47.25" x14ac:dyDescent="0.25">
      <c r="A4" s="92" t="s">
        <v>62</v>
      </c>
      <c r="B4" s="49"/>
      <c r="C4" s="92" t="s">
        <v>26</v>
      </c>
      <c r="D4" s="92" t="s">
        <v>37</v>
      </c>
      <c r="E4" s="46"/>
    </row>
    <row r="5" spans="1:9" ht="47.25" x14ac:dyDescent="0.25">
      <c r="A5" s="92" t="s">
        <v>63</v>
      </c>
      <c r="B5" s="45"/>
      <c r="C5" s="92" t="s">
        <v>24</v>
      </c>
      <c r="D5" s="92" t="s">
        <v>39</v>
      </c>
      <c r="E5" s="46"/>
    </row>
    <row r="6" spans="1:9" ht="31.5" x14ac:dyDescent="0.25">
      <c r="A6" s="92" t="s">
        <v>64</v>
      </c>
      <c r="B6" s="92" t="s">
        <v>36</v>
      </c>
      <c r="C6" s="92" t="s">
        <v>25</v>
      </c>
      <c r="D6" s="92">
        <v>48960</v>
      </c>
      <c r="E6" s="46"/>
    </row>
    <row r="7" spans="1:9" ht="31.5" x14ac:dyDescent="0.25">
      <c r="A7" s="92" t="s">
        <v>65</v>
      </c>
      <c r="B7" s="50"/>
      <c r="C7" s="92" t="s">
        <v>29</v>
      </c>
      <c r="D7" s="92">
        <v>917799400</v>
      </c>
      <c r="E7" s="1"/>
    </row>
    <row r="8" spans="1:9" ht="31.5" x14ac:dyDescent="0.25">
      <c r="A8" s="92" t="s">
        <v>66</v>
      </c>
      <c r="B8" s="50"/>
      <c r="C8" s="92" t="s">
        <v>83</v>
      </c>
      <c r="D8" s="92" t="s">
        <v>84</v>
      </c>
      <c r="E8" s="1"/>
      <c r="F8" s="1"/>
      <c r="G8" s="1"/>
    </row>
    <row r="9" spans="1:9" ht="60.75" customHeight="1" x14ac:dyDescent="0.25">
      <c r="A9" s="104" t="s">
        <v>70</v>
      </c>
      <c r="B9" s="105"/>
      <c r="D9" s="1"/>
      <c r="E9" s="1"/>
      <c r="F9" s="1"/>
      <c r="G9" s="1"/>
    </row>
    <row r="10" spans="1:9" ht="73.5" customHeight="1" x14ac:dyDescent="0.25">
      <c r="A10" s="92" t="s">
        <v>67</v>
      </c>
      <c r="B10" s="52">
        <f>D23</f>
        <v>0</v>
      </c>
      <c r="D10" s="43"/>
      <c r="E10" s="44"/>
      <c r="F10" s="1"/>
      <c r="G10" s="1"/>
      <c r="H10" s="20"/>
    </row>
    <row r="11" spans="1:9" ht="31.5" x14ac:dyDescent="0.25">
      <c r="A11" s="92" t="s">
        <v>68</v>
      </c>
      <c r="B11" s="45"/>
      <c r="D11" s="43"/>
      <c r="E11" s="44"/>
      <c r="F11" s="1"/>
      <c r="G11" s="1"/>
      <c r="H11" s="44"/>
    </row>
    <row r="12" spans="1:9" ht="15.75" thickBot="1" x14ac:dyDescent="0.3">
      <c r="B12" s="7"/>
    </row>
    <row r="13" spans="1:9" ht="27" thickBot="1" x14ac:dyDescent="0.3">
      <c r="A13" s="8" t="s">
        <v>19</v>
      </c>
      <c r="B13" s="1"/>
      <c r="C13" s="1"/>
      <c r="D13" s="1"/>
      <c r="E13" s="13" t="s">
        <v>7</v>
      </c>
      <c r="F13" s="14"/>
      <c r="G13" s="14"/>
      <c r="H13" s="14"/>
      <c r="I13" s="15"/>
    </row>
    <row r="14" spans="1:9" ht="105.75" thickBot="1" x14ac:dyDescent="0.3">
      <c r="A14" s="92" t="s">
        <v>6</v>
      </c>
      <c r="B14" s="92" t="s">
        <v>12</v>
      </c>
      <c r="C14" s="4" t="s">
        <v>59</v>
      </c>
      <c r="D14" s="92" t="s">
        <v>58</v>
      </c>
      <c r="E14" s="38" t="s">
        <v>18</v>
      </c>
      <c r="F14" s="39" t="s">
        <v>40</v>
      </c>
      <c r="G14" s="40" t="s">
        <v>1</v>
      </c>
      <c r="H14" s="41" t="s">
        <v>15</v>
      </c>
      <c r="I14" s="55" t="s">
        <v>14</v>
      </c>
    </row>
    <row r="15" spans="1:9" ht="15" customHeight="1" thickBot="1" x14ac:dyDescent="0.3">
      <c r="A15" s="98" t="s">
        <v>41</v>
      </c>
      <c r="B15" s="11">
        <v>0</v>
      </c>
      <c r="C15" s="6"/>
      <c r="D15" s="28">
        <f t="shared" ref="D15:D22" si="0">B15*C15</f>
        <v>0</v>
      </c>
      <c r="E15" s="33" t="s">
        <v>8</v>
      </c>
      <c r="F15" s="22" t="s">
        <v>2</v>
      </c>
      <c r="G15" s="22" t="s">
        <v>16</v>
      </c>
      <c r="H15" s="23">
        <v>11.05</v>
      </c>
      <c r="I15" s="54" t="str">
        <f>IF(C15&gt;H15,"PRECIO SUPERIOR AL OFERTADO EN A.M. COMPRUEBE PRECIO","")</f>
        <v/>
      </c>
    </row>
    <row r="16" spans="1:9" ht="15" customHeight="1" thickBot="1" x14ac:dyDescent="0.3">
      <c r="A16" s="98" t="s">
        <v>42</v>
      </c>
      <c r="B16" s="11">
        <v>0</v>
      </c>
      <c r="C16" s="6"/>
      <c r="D16" s="28">
        <f t="shared" si="0"/>
        <v>0</v>
      </c>
      <c r="E16" s="33" t="s">
        <v>8</v>
      </c>
      <c r="F16" s="25" t="s">
        <v>4</v>
      </c>
      <c r="G16" s="25" t="s">
        <v>16</v>
      </c>
      <c r="H16" s="34">
        <v>14</v>
      </c>
      <c r="I16" s="24"/>
    </row>
    <row r="17" spans="1:9" ht="15" customHeight="1" thickBot="1" x14ac:dyDescent="0.3">
      <c r="A17" s="98" t="s">
        <v>43</v>
      </c>
      <c r="B17" s="11">
        <v>0</v>
      </c>
      <c r="C17" s="6"/>
      <c r="D17" s="28">
        <f t="shared" si="0"/>
        <v>0</v>
      </c>
      <c r="E17" s="35" t="s">
        <v>9</v>
      </c>
      <c r="F17" s="25" t="s">
        <v>2</v>
      </c>
      <c r="G17" s="25" t="s">
        <v>16</v>
      </c>
      <c r="H17" s="34">
        <v>22.1</v>
      </c>
      <c r="I17" s="24"/>
    </row>
    <row r="18" spans="1:9" ht="15" customHeight="1" thickBot="1" x14ac:dyDescent="0.3">
      <c r="A18" s="98" t="s">
        <v>44</v>
      </c>
      <c r="B18" s="11">
        <v>0</v>
      </c>
      <c r="C18" s="6"/>
      <c r="D18" s="28">
        <f t="shared" si="0"/>
        <v>0</v>
      </c>
      <c r="E18" s="35" t="s">
        <v>9</v>
      </c>
      <c r="F18" s="25" t="s">
        <v>4</v>
      </c>
      <c r="G18" s="25" t="s">
        <v>16</v>
      </c>
      <c r="H18" s="34">
        <v>25.4</v>
      </c>
      <c r="I18" s="24"/>
    </row>
    <row r="19" spans="1:9" ht="15" customHeight="1" thickBot="1" x14ac:dyDescent="0.3">
      <c r="A19" s="98" t="s">
        <v>45</v>
      </c>
      <c r="B19" s="11">
        <v>0</v>
      </c>
      <c r="C19" s="6"/>
      <c r="D19" s="28">
        <f t="shared" si="0"/>
        <v>0</v>
      </c>
      <c r="E19" s="35" t="s">
        <v>10</v>
      </c>
      <c r="F19" s="25" t="s">
        <v>2</v>
      </c>
      <c r="G19" s="25" t="s">
        <v>17</v>
      </c>
      <c r="H19" s="34">
        <v>11.2</v>
      </c>
      <c r="I19" s="24"/>
    </row>
    <row r="20" spans="1:9" ht="15" customHeight="1" thickBot="1" x14ac:dyDescent="0.3">
      <c r="A20" s="98" t="s">
        <v>46</v>
      </c>
      <c r="B20" s="11">
        <v>0</v>
      </c>
      <c r="C20" s="6"/>
      <c r="D20" s="28">
        <f t="shared" si="0"/>
        <v>0</v>
      </c>
      <c r="E20" s="35" t="s">
        <v>10</v>
      </c>
      <c r="F20" s="25" t="s">
        <v>4</v>
      </c>
      <c r="G20" s="25" t="s">
        <v>17</v>
      </c>
      <c r="H20" s="34">
        <v>15.1</v>
      </c>
      <c r="I20" s="24"/>
    </row>
    <row r="21" spans="1:9" ht="15" customHeight="1" thickBot="1" x14ac:dyDescent="0.3">
      <c r="A21" s="98" t="s">
        <v>47</v>
      </c>
      <c r="B21" s="11">
        <v>0</v>
      </c>
      <c r="C21" s="6"/>
      <c r="D21" s="28">
        <f t="shared" si="0"/>
        <v>0</v>
      </c>
      <c r="E21" s="35" t="s">
        <v>11</v>
      </c>
      <c r="F21" s="25" t="s">
        <v>2</v>
      </c>
      <c r="G21" s="25" t="s">
        <v>17</v>
      </c>
      <c r="H21" s="34">
        <v>22.4</v>
      </c>
      <c r="I21" s="24"/>
    </row>
    <row r="22" spans="1:9" ht="15" customHeight="1" thickBot="1" x14ac:dyDescent="0.3">
      <c r="A22" s="98" t="s">
        <v>48</v>
      </c>
      <c r="B22" s="12">
        <v>0</v>
      </c>
      <c r="C22" s="6"/>
      <c r="D22" s="29">
        <f t="shared" si="0"/>
        <v>0</v>
      </c>
      <c r="E22" s="36" t="s">
        <v>11</v>
      </c>
      <c r="F22" s="26" t="s">
        <v>4</v>
      </c>
      <c r="G22" s="26" t="s">
        <v>17</v>
      </c>
      <c r="H22" s="37">
        <v>29.65</v>
      </c>
      <c r="I22" s="27"/>
    </row>
    <row r="23" spans="1:9" ht="15.75" thickBot="1" x14ac:dyDescent="0.3">
      <c r="A23" s="5" t="s">
        <v>13</v>
      </c>
      <c r="B23" s="17">
        <f>SUM(B15:B22)</f>
        <v>0</v>
      </c>
      <c r="C23" s="3"/>
      <c r="D23" s="16">
        <f>SUM(D15:D22)</f>
        <v>0</v>
      </c>
      <c r="G23" s="1"/>
    </row>
    <row r="24" spans="1:9" ht="15.75" thickBot="1" x14ac:dyDescent="0.3"/>
    <row r="25" spans="1:9" ht="23.25" x14ac:dyDescent="0.25">
      <c r="A25" s="90" t="s">
        <v>76</v>
      </c>
      <c r="B25" s="91"/>
    </row>
    <row r="26" spans="1:9" ht="30.75" customHeight="1" x14ac:dyDescent="0.25">
      <c r="A26" s="114" t="s">
        <v>80</v>
      </c>
      <c r="B26" s="113"/>
    </row>
    <row r="27" spans="1:9" ht="48" customHeight="1" x14ac:dyDescent="0.3">
      <c r="A27" s="106" t="s">
        <v>79</v>
      </c>
      <c r="B27" s="107"/>
    </row>
    <row r="28" spans="1:9" ht="37.5" customHeight="1" x14ac:dyDescent="0.25">
      <c r="A28" s="110" t="s">
        <v>77</v>
      </c>
      <c r="B28" s="111"/>
    </row>
    <row r="29" spans="1:9" ht="54" customHeight="1" x14ac:dyDescent="0.25">
      <c r="A29" s="112" t="s">
        <v>81</v>
      </c>
      <c r="B29" s="113"/>
    </row>
    <row r="30" spans="1:9" ht="57.75" customHeight="1" x14ac:dyDescent="0.3">
      <c r="A30" s="108" t="s">
        <v>78</v>
      </c>
      <c r="B30" s="109"/>
    </row>
    <row r="31" spans="1:9" ht="41.25" customHeight="1" thickBot="1" x14ac:dyDescent="0.3">
      <c r="A31" s="102" t="s">
        <v>82</v>
      </c>
      <c r="B31" s="103"/>
    </row>
  </sheetData>
  <mergeCells count="7">
    <mergeCell ref="A30:B30"/>
    <mergeCell ref="A31:B31"/>
    <mergeCell ref="A9:B9"/>
    <mergeCell ref="A26:B26"/>
    <mergeCell ref="A27:B27"/>
    <mergeCell ref="A28:B28"/>
    <mergeCell ref="A29:B29"/>
  </mergeCells>
  <dataValidations disablePrompts="1" count="1">
    <dataValidation type="decimal" allowBlank="1" showInputMessage="1" showErrorMessage="1" errorTitle="ERROR VALIDACIÓN DATOS" error="EL PRECIO OFERTADO PARA EL CONTRATO DERIVADO SUPERA EL OFERTADO AL A.M._x000a_COMPRUEBE EL PRECIO" sqref="C15:C22">
      <formula1>0</formula1>
      <formula2>H15</formula2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1"/>
  <headerFooter>
    <oddHeader>&amp;C&amp;F&amp;R&amp;A 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0"/>
  <sheetViews>
    <sheetView zoomScaleNormal="100" workbookViewId="0">
      <selection activeCell="A16" sqref="A16"/>
    </sheetView>
  </sheetViews>
  <sheetFormatPr baseColWidth="10" defaultRowHeight="15" x14ac:dyDescent="0.25"/>
  <cols>
    <col min="1" max="1" width="15.5703125" customWidth="1"/>
    <col min="5" max="5" width="68.28515625" customWidth="1"/>
  </cols>
  <sheetData>
    <row r="1" spans="1:5" x14ac:dyDescent="0.25">
      <c r="A1" s="10" t="s">
        <v>23</v>
      </c>
      <c r="E1" s="9" t="s">
        <v>20</v>
      </c>
    </row>
    <row r="2" spans="1:5" ht="45" x14ac:dyDescent="0.25">
      <c r="A2" s="10"/>
      <c r="E2" s="9" t="s">
        <v>21</v>
      </c>
    </row>
    <row r="3" spans="1:5" ht="60" x14ac:dyDescent="0.25">
      <c r="A3" s="10" t="s">
        <v>32</v>
      </c>
      <c r="E3" s="9" t="s">
        <v>22</v>
      </c>
    </row>
    <row r="4" spans="1:5" x14ac:dyDescent="0.25">
      <c r="A4" s="10" t="s">
        <v>33</v>
      </c>
    </row>
    <row r="7" spans="1:5" x14ac:dyDescent="0.25">
      <c r="A7" s="10" t="s">
        <v>31</v>
      </c>
    </row>
    <row r="9" spans="1:5" x14ac:dyDescent="0.25">
      <c r="A9" s="10" t="s">
        <v>34</v>
      </c>
    </row>
    <row r="10" spans="1:5" x14ac:dyDescent="0.25">
      <c r="A10" s="10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LYRECO ESPAÑA, S.A.U.</vt:lpstr>
      <vt:lpstr>STAPLES PRODUCTOS DE OFICINA</vt:lpstr>
      <vt:lpstr>HOJA INTERNA-NO TOCAR</vt:lpstr>
      <vt:lpstr>'LYRECO ESPAÑA, S.A.U.'!Área_de_impresión</vt:lpstr>
      <vt:lpstr>'STAPLES PRODUCTOS DE OFICINA'!Área_de_impresión</vt:lpstr>
      <vt:lpstr>LIST_MOD_ENT_CONT_BAS</vt:lpstr>
      <vt:lpstr>LIST_TIP_CONT_BAS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jmarín</dc:creator>
  <cp:lastModifiedBy>Gomez Ortiz, Mª Dolores</cp:lastModifiedBy>
  <cp:lastPrinted>2018-04-11T10:03:51Z</cp:lastPrinted>
  <dcterms:created xsi:type="dcterms:W3CDTF">2018-03-06T17:42:55Z</dcterms:created>
  <dcterms:modified xsi:type="dcterms:W3CDTF">2018-09-11T07:49:44Z</dcterms:modified>
</cp:coreProperties>
</file>